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417" windowHeight="11112" activeTab="3"/>
  </bookViews>
  <sheets>
    <sheet name="f4b mrna" sheetId="4" r:id="rId1"/>
    <sheet name="4c" sheetId="2" r:id="rId2"/>
    <sheet name="4d mrna" sheetId="3" r:id="rId3"/>
    <sheet name="4f wb" sheetId="5" r:id="rId4"/>
  </sheets>
  <calcPr calcId="144525"/>
</workbook>
</file>

<file path=xl/sharedStrings.xml><?xml version="1.0" encoding="utf-8"?>
<sst xmlns="http://schemas.openxmlformats.org/spreadsheetml/2006/main" count="42" uniqueCount="27">
  <si>
    <t>18s</t>
  </si>
  <si>
    <t>SKP2</t>
  </si>
  <si>
    <t>CT2-CT1</t>
  </si>
  <si>
    <t>∆CT - the mean value of ∆CT in the control group</t>
  </si>
  <si>
    <t>2-∆∆CT power</t>
  </si>
  <si>
    <t>Mean 2-∆∆CT of 2-∆∆CT/control group</t>
  </si>
  <si>
    <t>Average</t>
  </si>
  <si>
    <t>CT1</t>
  </si>
  <si>
    <t>CT2</t>
  </si>
  <si>
    <r>
      <rPr>
        <sz val="12"/>
        <rFont val="Times New Roman"/>
        <charset val="134"/>
      </rPr>
      <t>∆</t>
    </r>
    <r>
      <rPr>
        <sz val="12"/>
        <rFont val="宋体"/>
        <charset val="134"/>
      </rPr>
      <t>CT</t>
    </r>
  </si>
  <si>
    <r>
      <t xml:space="preserve">The mean value </t>
    </r>
    <r>
      <rPr>
        <sz val="12"/>
        <rFont val="Times New Roman"/>
        <charset val="134"/>
      </rPr>
      <t xml:space="preserve">of ∆CT </t>
    </r>
    <r>
      <rPr>
        <sz val="12"/>
        <rFont val="宋体"/>
        <charset val="134"/>
      </rPr>
      <t>in the control group</t>
    </r>
  </si>
  <si>
    <r>
      <t>∆∆</t>
    </r>
    <r>
      <rPr>
        <sz val="12"/>
        <rFont val="宋体"/>
        <charset val="134"/>
      </rPr>
      <t>CT</t>
    </r>
  </si>
  <si>
    <r>
      <t>2-</t>
    </r>
    <r>
      <rPr>
        <sz val="12"/>
        <rFont val="Times New Roman"/>
        <charset val="134"/>
      </rPr>
      <t>∆∆</t>
    </r>
    <r>
      <rPr>
        <sz val="12"/>
        <rFont val="宋体"/>
        <charset val="134"/>
      </rPr>
      <t>CT</t>
    </r>
  </si>
  <si>
    <r>
      <t>Mean</t>
    </r>
    <r>
      <rPr>
        <sz val="12"/>
        <rFont val="Times New Roman"/>
        <charset val="134"/>
      </rPr>
      <t xml:space="preserve"> value of 2-∆∆CT in control group</t>
    </r>
  </si>
  <si>
    <t>The mean value of 2-CT in the control group was 1</t>
  </si>
  <si>
    <t>NC mimic</t>
  </si>
  <si>
    <t xml:space="preserve"> </t>
  </si>
  <si>
    <t>miR-199a-5p mimic</t>
  </si>
  <si>
    <t>∆CT</t>
  </si>
  <si>
    <t>The mean value of ∆CT in the control group</t>
  </si>
  <si>
    <t>∆∆CT</t>
  </si>
  <si>
    <t>2-∆∆CT</t>
  </si>
  <si>
    <t>Mean value of 2-∆∆CT in control group</t>
  </si>
  <si>
    <t>Actin</t>
  </si>
  <si>
    <t>Background 0.03</t>
  </si>
  <si>
    <t>SOCS7</t>
  </si>
  <si>
    <t>Background 0.07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</si>
</sst>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2"/>
      <color indexed="8"/>
      <name val="Times New Roman"/>
      <charset val="134"/>
    </font>
    <font>
      <b/>
      <sz val="12"/>
      <color rgb="FFFF0000"/>
      <name val="Times New Roman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2"/>
      <color rgb="FFFF0000"/>
      <name val="宋体"/>
      <charset val="134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4" fillId="3" borderId="4" applyNumberFormat="0" applyAlignment="0" applyProtection="0">
      <alignment vertical="center"/>
    </xf>
    <xf numFmtId="0" fontId="9" fillId="3" borderId="3" applyNumberFormat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11</xdr:col>
      <xdr:colOff>352425</xdr:colOff>
      <xdr:row>0</xdr:row>
      <xdr:rowOff>19050</xdr:rowOff>
    </xdr:from>
    <xdr:to>
      <xdr:col>18</xdr:col>
      <xdr:colOff>133350</xdr:colOff>
      <xdr:row>20</xdr:row>
      <xdr:rowOff>97790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812270" y="19050"/>
          <a:ext cx="4141470" cy="397700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67310</xdr:colOff>
      <xdr:row>17</xdr:row>
      <xdr:rowOff>114300</xdr:rowOff>
    </xdr:from>
    <xdr:to>
      <xdr:col>8</xdr:col>
      <xdr:colOff>353060</xdr:colOff>
      <xdr:row>25</xdr:row>
      <xdr:rowOff>104775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0245" y="2899410"/>
          <a:ext cx="4646295" cy="13011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409575</xdr:colOff>
      <xdr:row>0</xdr:row>
      <xdr:rowOff>161925</xdr:rowOff>
    </xdr:from>
    <xdr:to>
      <xdr:col>15</xdr:col>
      <xdr:colOff>485775</xdr:colOff>
      <xdr:row>22</xdr:row>
      <xdr:rowOff>104775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015990" y="161925"/>
          <a:ext cx="3813810" cy="35471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11</xdr:col>
      <xdr:colOff>542925</xdr:colOff>
      <xdr:row>1</xdr:row>
      <xdr:rowOff>0</xdr:rowOff>
    </xdr:from>
    <xdr:to>
      <xdr:col>18</xdr:col>
      <xdr:colOff>38100</xdr:colOff>
      <xdr:row>14</xdr:row>
      <xdr:rowOff>20320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298555" y="198120"/>
          <a:ext cx="3855720" cy="38481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191135</xdr:colOff>
      <xdr:row>5</xdr:row>
      <xdr:rowOff>105410</xdr:rowOff>
    </xdr:from>
    <xdr:to>
      <xdr:col>16</xdr:col>
      <xdr:colOff>572135</xdr:colOff>
      <xdr:row>10</xdr:row>
      <xdr:rowOff>105410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22135" y="924560"/>
          <a:ext cx="4118610" cy="8191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269240</xdr:colOff>
      <xdr:row>14</xdr:row>
      <xdr:rowOff>25400</xdr:rowOff>
    </xdr:from>
    <xdr:to>
      <xdr:col>10</xdr:col>
      <xdr:colOff>21590</xdr:colOff>
      <xdr:row>35</xdr:row>
      <xdr:rowOff>139700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639695" y="2319020"/>
          <a:ext cx="4112895" cy="35547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546100</xdr:colOff>
      <xdr:row>15</xdr:row>
      <xdr:rowOff>137795</xdr:rowOff>
    </xdr:from>
    <xdr:to>
      <xdr:col>15</xdr:col>
      <xdr:colOff>588010</xdr:colOff>
      <xdr:row>27</xdr:row>
      <xdr:rowOff>116840</xdr:rowOff>
    </xdr:to>
    <xdr:pic>
      <xdr:nvPicPr>
        <xdr:cNvPr id="4" name="图片 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900035" y="2595245"/>
          <a:ext cx="2533650" cy="194500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E1" sqref="E1:J2"/>
    </sheetView>
  </sheetViews>
  <sheetFormatPr defaultColWidth="9" defaultRowHeight="12.9"/>
  <cols>
    <col min="1" max="1" width="19.7522935779816" customWidth="1"/>
    <col min="5" max="5" width="18.5688073394495" customWidth="1"/>
    <col min="6" max="6" width="14.0825688073394" customWidth="1"/>
    <col min="7" max="7" width="16.5688073394495" customWidth="1"/>
    <col min="8" max="8" width="21.3119266055046" customWidth="1"/>
    <col min="9" max="9" width="30.2844036697248" customWidth="1"/>
  </cols>
  <sheetData>
    <row r="1" ht="16.3" spans="1:11">
      <c r="A1" s="9"/>
      <c r="B1" s="9" t="s">
        <v>0</v>
      </c>
      <c r="C1" s="9" t="s">
        <v>1</v>
      </c>
      <c r="D1" s="9" t="s">
        <v>2</v>
      </c>
      <c r="E1" s="9"/>
      <c r="F1" s="2" t="s">
        <v>3</v>
      </c>
      <c r="G1" s="1" t="s">
        <v>4</v>
      </c>
      <c r="H1" s="9"/>
      <c r="I1" s="1" t="s">
        <v>5</v>
      </c>
      <c r="J1" s="6" t="s">
        <v>6</v>
      </c>
      <c r="K1" s="9"/>
    </row>
    <row r="2" ht="31.25" spans="1:11">
      <c r="A2" s="3"/>
      <c r="B2" s="9" t="s">
        <v>7</v>
      </c>
      <c r="C2" s="9" t="s">
        <v>8</v>
      </c>
      <c r="D2" s="2" t="s">
        <v>9</v>
      </c>
      <c r="E2" s="10" t="s">
        <v>10</v>
      </c>
      <c r="F2" s="2" t="s">
        <v>11</v>
      </c>
      <c r="G2" s="10" t="s">
        <v>12</v>
      </c>
      <c r="H2" s="10" t="s">
        <v>13</v>
      </c>
      <c r="I2" s="7" t="s">
        <v>14</v>
      </c>
      <c r="J2" s="3"/>
      <c r="K2" s="9"/>
    </row>
    <row r="3" ht="16.3" spans="1:11">
      <c r="A3" s="11" t="s">
        <v>15</v>
      </c>
      <c r="B3" s="9">
        <v>11.08</v>
      </c>
      <c r="C3" s="9">
        <v>19.01</v>
      </c>
      <c r="D3" s="12">
        <f t="shared" ref="D3:D10" si="0">C3-B3</f>
        <v>7.93</v>
      </c>
      <c r="E3" s="9">
        <f t="shared" ref="E3:E10" si="1">$D$6</f>
        <v>7.97666666666667</v>
      </c>
      <c r="F3" s="9">
        <f t="shared" ref="F3:F10" si="2">D3-E3</f>
        <v>-0.046666666666666</v>
      </c>
      <c r="G3" s="9">
        <f t="shared" ref="G3:G10" si="3">POWER(2,-F3)</f>
        <v>1.03287571514939</v>
      </c>
      <c r="H3" s="9">
        <f t="shared" ref="H3:H10" si="4">$G$6</f>
        <v>1.00032604105665</v>
      </c>
      <c r="I3" s="12">
        <f t="shared" ref="I3:I10" si="5">G3/H3</f>
        <v>1.03253906502159</v>
      </c>
      <c r="J3" s="9"/>
      <c r="K3" s="9"/>
    </row>
    <row r="4" ht="16.3" spans="1:11">
      <c r="A4" s="11"/>
      <c r="B4" s="9">
        <v>11.01</v>
      </c>
      <c r="C4" s="9">
        <v>19.03</v>
      </c>
      <c r="D4" s="12">
        <f t="shared" si="0"/>
        <v>8.02</v>
      </c>
      <c r="E4" s="9">
        <f t="shared" si="1"/>
        <v>7.97666666666667</v>
      </c>
      <c r="F4" s="9">
        <f t="shared" si="2"/>
        <v>0.0433333333333339</v>
      </c>
      <c r="G4" s="9">
        <f t="shared" si="3"/>
        <v>0.97041023149354</v>
      </c>
      <c r="H4" s="9">
        <f t="shared" si="4"/>
        <v>1.00032604105665</v>
      </c>
      <c r="I4" s="12">
        <f t="shared" si="5"/>
        <v>0.970093941039954</v>
      </c>
      <c r="J4" s="9"/>
      <c r="K4" s="9"/>
    </row>
    <row r="5" ht="16.3" spans="1:11">
      <c r="A5" s="11"/>
      <c r="B5" s="9">
        <v>11.05</v>
      </c>
      <c r="C5" s="9">
        <v>19.03</v>
      </c>
      <c r="D5" s="12">
        <f t="shared" si="0"/>
        <v>7.98</v>
      </c>
      <c r="E5" s="9">
        <f t="shared" si="1"/>
        <v>7.97666666666667</v>
      </c>
      <c r="F5" s="9">
        <f t="shared" si="2"/>
        <v>0.00333333333333297</v>
      </c>
      <c r="G5" s="9">
        <f t="shared" si="3"/>
        <v>0.997692176527024</v>
      </c>
      <c r="H5" s="9">
        <f t="shared" si="4"/>
        <v>1.00032604105665</v>
      </c>
      <c r="I5" s="12">
        <f t="shared" si="5"/>
        <v>0.997366993938452</v>
      </c>
      <c r="J5" s="13">
        <f>AVERAGE(I3:I5)</f>
        <v>1</v>
      </c>
      <c r="K5" s="9">
        <f>STDEV(I3:I5)</f>
        <v>0.0313057170171955</v>
      </c>
    </row>
    <row r="6" ht="16.3" spans="1:11">
      <c r="A6" s="9"/>
      <c r="B6" s="9"/>
      <c r="C6" s="9"/>
      <c r="D6" s="9">
        <f>AVERAGE(D3:D5)</f>
        <v>7.97666666666667</v>
      </c>
      <c r="E6" s="9" t="s">
        <v>16</v>
      </c>
      <c r="F6" s="9"/>
      <c r="G6" s="9">
        <f>AVERAGE(G3:G5)</f>
        <v>1.00032604105665</v>
      </c>
      <c r="H6" s="9"/>
      <c r="I6" s="9"/>
      <c r="J6" s="13"/>
      <c r="K6" s="9"/>
    </row>
    <row r="7" ht="16.3" spans="1:11">
      <c r="A7" s="9"/>
      <c r="B7" s="9"/>
      <c r="C7" s="9"/>
      <c r="D7" s="9"/>
      <c r="E7" s="9" t="s">
        <v>16</v>
      </c>
      <c r="F7" s="9"/>
      <c r="G7" s="9"/>
      <c r="H7" s="9"/>
      <c r="I7" s="9"/>
      <c r="J7" s="13"/>
      <c r="K7" s="9"/>
    </row>
    <row r="8" ht="16.3" spans="1:11">
      <c r="A8" s="11" t="s">
        <v>17</v>
      </c>
      <c r="B8" s="9">
        <v>11.16</v>
      </c>
      <c r="C8" s="9">
        <v>15</v>
      </c>
      <c r="D8" s="9">
        <f t="shared" si="0"/>
        <v>3.84</v>
      </c>
      <c r="E8" s="9">
        <f t="shared" si="1"/>
        <v>7.97666666666667</v>
      </c>
      <c r="F8" s="9">
        <f t="shared" si="2"/>
        <v>-4.13666666666667</v>
      </c>
      <c r="G8" s="9">
        <f t="shared" si="3"/>
        <v>17.5897938141632</v>
      </c>
      <c r="H8" s="9">
        <f t="shared" si="4"/>
        <v>1.00032604105665</v>
      </c>
      <c r="I8" s="9">
        <f t="shared" si="5"/>
        <v>17.5840606884361</v>
      </c>
      <c r="J8" s="13"/>
      <c r="K8" s="9"/>
    </row>
    <row r="9" ht="16.3" spans="1:11">
      <c r="A9" s="11"/>
      <c r="B9" s="9">
        <v>11.17</v>
      </c>
      <c r="C9" s="9">
        <v>15.23</v>
      </c>
      <c r="D9" s="9">
        <f t="shared" si="0"/>
        <v>4.06</v>
      </c>
      <c r="E9" s="9">
        <f t="shared" si="1"/>
        <v>7.97666666666667</v>
      </c>
      <c r="F9" s="9">
        <f t="shared" si="2"/>
        <v>-3.91666666666667</v>
      </c>
      <c r="G9" s="9">
        <f t="shared" si="3"/>
        <v>15.1019890029071</v>
      </c>
      <c r="H9" s="9">
        <f t="shared" si="4"/>
        <v>1.00032604105665</v>
      </c>
      <c r="I9" s="9">
        <f t="shared" si="5"/>
        <v>15.0970667393151</v>
      </c>
      <c r="J9" s="13"/>
      <c r="K9" s="9"/>
    </row>
    <row r="10" ht="16.3" spans="1:11">
      <c r="A10" s="11"/>
      <c r="B10" s="9">
        <v>11.11</v>
      </c>
      <c r="C10" s="9">
        <v>14.85</v>
      </c>
      <c r="D10" s="9">
        <f t="shared" si="0"/>
        <v>3.74</v>
      </c>
      <c r="E10" s="9">
        <f t="shared" si="1"/>
        <v>7.97666666666667</v>
      </c>
      <c r="F10" s="9">
        <f t="shared" si="2"/>
        <v>-4.23666666666667</v>
      </c>
      <c r="G10" s="9">
        <f t="shared" si="3"/>
        <v>18.8522742215051</v>
      </c>
      <c r="H10" s="9">
        <f t="shared" si="4"/>
        <v>1.00032604105665</v>
      </c>
      <c r="I10" s="9">
        <f t="shared" si="5"/>
        <v>18.8461296094935</v>
      </c>
      <c r="J10" s="13">
        <f>AVERAGE(I8:I10)</f>
        <v>17.1757523457482</v>
      </c>
      <c r="K10" s="9">
        <f>STDEV(I8:I10)</f>
        <v>1.90759138134165</v>
      </c>
    </row>
  </sheetData>
  <mergeCells count="2">
    <mergeCell ref="A3:A5"/>
    <mergeCell ref="A8:A10"/>
  </mergeCells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R12" sqref="R12"/>
    </sheetView>
  </sheetViews>
  <sheetFormatPr defaultColWidth="9" defaultRowHeight="12.9"/>
  <sheetData/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D2" sqref="D2"/>
    </sheetView>
  </sheetViews>
  <sheetFormatPr defaultColWidth="9" defaultRowHeight="12.9"/>
  <cols>
    <col min="1" max="1" width="22.7522935779816" customWidth="1"/>
    <col min="4" max="5" width="14.1743119266055"/>
    <col min="6" max="6" width="15.4220183486239"/>
    <col min="7" max="11" width="14.1743119266055"/>
  </cols>
  <sheetData>
    <row r="1" ht="15.6" spans="1:11">
      <c r="A1" s="1"/>
      <c r="B1" s="1" t="s">
        <v>0</v>
      </c>
      <c r="C1" s="1" t="s">
        <v>1</v>
      </c>
      <c r="D1" s="1" t="s">
        <v>2</v>
      </c>
      <c r="E1" s="1"/>
      <c r="F1" s="2" t="s">
        <v>3</v>
      </c>
      <c r="G1" s="1" t="s">
        <v>4</v>
      </c>
      <c r="H1" s="1"/>
      <c r="I1" s="1" t="s">
        <v>5</v>
      </c>
      <c r="J1" s="6" t="s">
        <v>6</v>
      </c>
      <c r="K1" s="1"/>
    </row>
    <row r="2" ht="125" spans="1:11">
      <c r="A2" s="3"/>
      <c r="B2" s="1" t="s">
        <v>7</v>
      </c>
      <c r="C2" s="1" t="s">
        <v>8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7" t="s">
        <v>14</v>
      </c>
      <c r="J2" s="3"/>
      <c r="K2" s="1"/>
    </row>
    <row r="3" ht="15.6" spans="1:11">
      <c r="A3" s="4" t="s">
        <v>15</v>
      </c>
      <c r="B3" s="1">
        <v>11.16</v>
      </c>
      <c r="C3" s="1">
        <v>19.05</v>
      </c>
      <c r="D3" s="5">
        <f t="shared" ref="D3:D10" si="0">C3-B3</f>
        <v>7.89</v>
      </c>
      <c r="E3" s="1">
        <f t="shared" ref="E3:E10" si="1">$D$6</f>
        <v>7.91333333333333</v>
      </c>
      <c r="F3" s="1">
        <f t="shared" ref="F3:F10" si="2">D3-E3</f>
        <v>-0.0233333333333334</v>
      </c>
      <c r="G3" s="1">
        <f t="shared" ref="G3:G10" si="3">POWER(2,-F3)</f>
        <v>1.01630493216819</v>
      </c>
      <c r="H3" s="1">
        <f t="shared" ref="H3:H10" si="4">$G$6</f>
        <v>1.00010131641904</v>
      </c>
      <c r="I3" s="5">
        <f t="shared" ref="I3:I10" si="5">G3/H3</f>
        <v>1.01620197422314</v>
      </c>
      <c r="J3" s="1"/>
      <c r="K3" s="1"/>
    </row>
    <row r="4" ht="15.6" spans="1:11">
      <c r="A4" s="4"/>
      <c r="B4" s="1">
        <v>11.1</v>
      </c>
      <c r="C4" s="1">
        <v>19.01</v>
      </c>
      <c r="D4" s="5">
        <f t="shared" si="0"/>
        <v>7.91</v>
      </c>
      <c r="E4" s="1">
        <f t="shared" si="1"/>
        <v>7.91333333333333</v>
      </c>
      <c r="F4" s="1">
        <f t="shared" si="2"/>
        <v>-0.00333333333333208</v>
      </c>
      <c r="G4" s="1">
        <f t="shared" si="3"/>
        <v>1.00231316184217</v>
      </c>
      <c r="H4" s="1">
        <f t="shared" si="4"/>
        <v>1.00010131641904</v>
      </c>
      <c r="I4" s="5">
        <f t="shared" si="5"/>
        <v>1.00221162134958</v>
      </c>
      <c r="J4" s="1"/>
      <c r="K4" s="1"/>
    </row>
    <row r="5" ht="15.6" spans="1:11">
      <c r="A5" s="4"/>
      <c r="B5" s="1">
        <v>11.05</v>
      </c>
      <c r="C5" s="1">
        <v>18.99</v>
      </c>
      <c r="D5" s="5">
        <f t="shared" si="0"/>
        <v>7.94</v>
      </c>
      <c r="E5" s="1">
        <f t="shared" si="1"/>
        <v>7.91333333333333</v>
      </c>
      <c r="F5" s="1">
        <f t="shared" si="2"/>
        <v>0.0266666666666637</v>
      </c>
      <c r="G5" s="1">
        <f t="shared" si="3"/>
        <v>0.981685855246757</v>
      </c>
      <c r="H5" s="1">
        <f t="shared" si="4"/>
        <v>1.00010131641904</v>
      </c>
      <c r="I5" s="5">
        <f t="shared" si="5"/>
        <v>0.981586404427283</v>
      </c>
      <c r="J5" s="8">
        <f>AVERAGE(I3:I5)</f>
        <v>1</v>
      </c>
      <c r="K5" s="1">
        <f>STDEV(I3:I5)</f>
        <v>0.0174134393448969</v>
      </c>
    </row>
    <row r="6" ht="15.6" spans="1:11">
      <c r="A6" s="1"/>
      <c r="B6" s="1"/>
      <c r="C6" s="1"/>
      <c r="D6" s="1">
        <f>AVERAGE(D3:D5)</f>
        <v>7.91333333333333</v>
      </c>
      <c r="E6" s="1" t="s">
        <v>16</v>
      </c>
      <c r="F6" s="1"/>
      <c r="G6" s="1">
        <f>AVERAGE(G3:G5)</f>
        <v>1.00010131641904</v>
      </c>
      <c r="H6" s="1"/>
      <c r="I6" s="1"/>
      <c r="J6" s="8"/>
      <c r="K6" s="1"/>
    </row>
    <row r="7" ht="15.6" spans="1:11">
      <c r="A7" s="1"/>
      <c r="B7" s="1"/>
      <c r="C7" s="1"/>
      <c r="D7" s="1"/>
      <c r="E7" s="1" t="s">
        <v>16</v>
      </c>
      <c r="F7" s="1"/>
      <c r="G7" s="1"/>
      <c r="H7" s="1"/>
      <c r="I7" s="1"/>
      <c r="J7" s="8"/>
      <c r="K7" s="1"/>
    </row>
    <row r="8" ht="15.6" spans="1:11">
      <c r="A8" s="4" t="s">
        <v>17</v>
      </c>
      <c r="B8" s="1">
        <v>11.11</v>
      </c>
      <c r="C8" s="1">
        <v>19.51</v>
      </c>
      <c r="D8" s="1">
        <f t="shared" si="0"/>
        <v>8.4</v>
      </c>
      <c r="E8" s="1">
        <f t="shared" si="1"/>
        <v>7.91333333333333</v>
      </c>
      <c r="F8" s="1">
        <f t="shared" si="2"/>
        <v>0.486666666666668</v>
      </c>
      <c r="G8" s="1">
        <f t="shared" si="3"/>
        <v>0.713672127085432</v>
      </c>
      <c r="H8" s="1">
        <f t="shared" si="4"/>
        <v>1.00010131641904</v>
      </c>
      <c r="I8" s="1">
        <f t="shared" si="5"/>
        <v>0.713599827706262</v>
      </c>
      <c r="J8" s="8"/>
      <c r="K8" s="1"/>
    </row>
    <row r="9" ht="15.6" spans="1:11">
      <c r="A9" s="4"/>
      <c r="B9" s="1">
        <v>11.16</v>
      </c>
      <c r="C9" s="1">
        <v>19.64</v>
      </c>
      <c r="D9" s="1">
        <f t="shared" si="0"/>
        <v>8.48</v>
      </c>
      <c r="E9" s="1">
        <f t="shared" si="1"/>
        <v>7.91333333333333</v>
      </c>
      <c r="F9" s="1">
        <f t="shared" si="2"/>
        <v>0.566666666666666</v>
      </c>
      <c r="G9" s="1">
        <f t="shared" si="3"/>
        <v>0.675174973084095</v>
      </c>
      <c r="H9" s="1">
        <f t="shared" si="4"/>
        <v>1.00010131641904</v>
      </c>
      <c r="I9" s="1">
        <f t="shared" si="5"/>
        <v>0.675106573703578</v>
      </c>
      <c r="J9" s="8"/>
      <c r="K9" s="1"/>
    </row>
    <row r="10" ht="15.6" spans="1:11">
      <c r="A10" s="4"/>
      <c r="B10" s="1">
        <v>11.05</v>
      </c>
      <c r="C10" s="1">
        <v>19.79</v>
      </c>
      <c r="D10" s="1">
        <f t="shared" si="0"/>
        <v>8.74</v>
      </c>
      <c r="E10" s="1">
        <f t="shared" si="1"/>
        <v>7.91333333333333</v>
      </c>
      <c r="F10" s="1">
        <f t="shared" si="2"/>
        <v>0.826666666666664</v>
      </c>
      <c r="G10" s="1">
        <f t="shared" si="3"/>
        <v>0.563830463522903</v>
      </c>
      <c r="H10" s="1">
        <f t="shared" si="4"/>
        <v>1.00010131641904</v>
      </c>
      <c r="I10" s="1">
        <f t="shared" si="5"/>
        <v>0.563773344026537</v>
      </c>
      <c r="J10" s="8">
        <f>AVERAGE(I8:I10)</f>
        <v>0.650826581812125</v>
      </c>
      <c r="K10" s="1">
        <f>STDEV(I8:I10)</f>
        <v>0.077808304875794</v>
      </c>
    </row>
  </sheetData>
  <mergeCells count="2">
    <mergeCell ref="A3:A5"/>
    <mergeCell ref="A8:A10"/>
  </mergeCells>
  <pageMargins left="0.7" right="0.7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9"/>
  <sheetViews>
    <sheetView tabSelected="1" workbookViewId="0">
      <selection activeCell="G3" sqref="G3"/>
    </sheetView>
  </sheetViews>
  <sheetFormatPr defaultColWidth="9" defaultRowHeight="12.9" outlineLevelCol="4"/>
  <cols>
    <col min="2" max="3" width="12.6238532110092"/>
  </cols>
  <sheetData>
    <row r="2" spans="1:5">
      <c r="A2" t="s">
        <v>23</v>
      </c>
      <c r="B2">
        <v>0.72</v>
      </c>
      <c r="C2">
        <v>0.72</v>
      </c>
      <c r="E2" t="s">
        <v>24</v>
      </c>
    </row>
    <row r="3" spans="2:3">
      <c r="B3">
        <v>0.73</v>
      </c>
      <c r="C3">
        <v>0.74</v>
      </c>
    </row>
    <row r="4" spans="2:3">
      <c r="B4">
        <v>0.75</v>
      </c>
      <c r="C4">
        <v>0.71</v>
      </c>
    </row>
    <row r="7" spans="1:5">
      <c r="A7" t="s">
        <v>25</v>
      </c>
      <c r="B7">
        <v>0.19</v>
      </c>
      <c r="C7">
        <v>0.08</v>
      </c>
      <c r="E7" t="s">
        <v>26</v>
      </c>
    </row>
    <row r="8" spans="2:3">
      <c r="B8">
        <v>0.2</v>
      </c>
      <c r="C8">
        <v>0.1</v>
      </c>
    </row>
    <row r="9" spans="2:3">
      <c r="B9">
        <v>0.28</v>
      </c>
      <c r="C9">
        <v>0.13</v>
      </c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f4b mrna</vt:lpstr>
      <vt:lpstr>4c</vt:lpstr>
      <vt:lpstr>4d mrna</vt:lpstr>
      <vt:lpstr>4f wb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风落残影，是你摇曳的美</cp:lastModifiedBy>
  <dcterms:created xsi:type="dcterms:W3CDTF">2020-07-30T07:33:00Z</dcterms:created>
  <dcterms:modified xsi:type="dcterms:W3CDTF">2020-10-09T09:29:53Z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